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30" documentId="8_{E9115054-9790-4378-9A69-A6979E596AD4}" xr6:coauthVersionLast="47" xr6:coauthVersionMax="47" xr10:uidLastSave="{EC8BF728-95D5-4164-8126-F200B81E92AD}"/>
  <bookViews>
    <workbookView xWindow="2868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Consensus!$A$1:$J$48</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<sst xmlns="http://schemas.openxmlformats.org/spreadsheetml/2006/main" count="65" uniqueCount="39">
  <si>
    <t>March year-end, £m unless stated</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</si>
  <si>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</si>
  <si>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</si>
  <si>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</si>
  <si>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</si>
  <si>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</si>
  <si>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</si>
  <si>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</si>
  <si>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</si>
  <si>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</si>
  <si>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</si>
  <si>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</si>
  <si>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</si>
  <si>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</si>
  <si>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</si>
  <si>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</si>
  <si>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</si>
  <si>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</si>
  <si>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</si>
  <si>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</si>
  <si>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</si>
  <si>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</si>
  <si>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</si>
  <si>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</si>
  <si>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</si>
  <si>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</si>
  <si>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</si>
  <si>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</si>
  <si>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</si>
  <si>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</si>
  <si>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 xml:space="preserve">
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reliable sources Visible Alpha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</si>
  <si>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FY26</t>
  </si>
  <si>
    <t>- Estimates based on "Custom" consensus of all brokers who have provided forecasts to Visible Alpha in the 180 days up the point of publication. For more information please see below</t>
  </si>
  <si>
    <t>FY27</t>
  </si>
  <si>
    <t xml:space="preserve"> </t>
  </si>
  <si>
    <t>Closing fee-earning AUM ($m)</t>
  </si>
  <si>
    <t>Management fees</t>
  </si>
  <si>
    <t>Performance fees</t>
  </si>
  <si>
    <t>Fee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</si>
</sst>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5">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49" fillId="0" borderId="0" xfId="15829" quotePrefix="1" applyFont="1" applyAlignment="1">
      <alignment horizontal="left"/>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3" borderId="0" xfId="15829" applyNumberFormat="1" applyFont="1" applyFill="1" applyAlignment="1">
      <alignment horizontal="center"/>
    </xf>
    <xf numFmtId="274" fontId="261" fillId="94" borderId="0" xfId="15829" applyNumberFormat="1" applyFont="1" applyFill="1" applyAlignment="1">
      <alignment horizontal="center"/>
    </xf>
    <xf numFmtId="0" fontId="254" fillId="0" borderId="0" xfId="15829" applyFont="1" applyAlignment="1">
      <alignment horizontal="left" vertical="top" wrapText="1"/>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44</xdr:row>
      <xdr:rowOff>81988</xdr:rowOff>
    </xdr:from>
    <xdr:to>
      <xdr:col>1</xdr:col>
      <xdr:colOff>808749</xdr:colOff>
      <xdr:row>46</xdr:row>
      <xdr:rowOff>83936</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showGridLines="0" tabSelected="1" zoomScale="85" zoomScaleNormal="85" zoomScaleSheetLayoutView="130" workbookViewId="0"/>
  </sheetViews>
  <sheetFormatPr defaultColWidth="8.86328125" defaultRowHeight="13.15"/>
  <cols>
    <col min="1" max="1" width="2.3984375" style="10" customWidth="1"/>
    <col min="2" max="2" width="46.3984375" style="10" customWidth="1"/>
    <col min="3" max="3" width="2" style="11" customWidth="1"/>
    <col min="4" max="6" width="11.86328125" style="10" customWidth="1"/>
    <col min="7" max="7" width="2" style="11" customWidth="1"/>
    <col min="8" max="10" width="11.86328125" style="10" customWidth="1"/>
    <col min="11" max="11" width="2.1328125" style="11" customWidth="1"/>
    <col min="12" max="14" width="11.86328125" style="10" customWidth="1"/>
    <col min="15" max="16384" width="8.86328125" style="10"/>
  </cols>
  <sheetData>
    <row r="1" spans="1:20" s="16" customFormat="1" ht="21">
      <c r="A1" s="15" t="s">
        <v>34</v>
      </c>
      <c r="B1" s="4" t="s">
        <v>14</v>
      </c>
      <c r="C1" s="16" t="s">
        <v>34</v>
      </c>
    </row>
    <row r="2" spans="1:20" s="16" customFormat="1" ht="14.25">
      <c r="B2" s="5" t="str">
        <f ca="1">"As of "&amp;TEXT(TODAY(),"dd mmmm yyyy")</f>
        <v>As of 23 January 2025</v>
      </c>
    </row>
    <row r="3" spans="1:20" s="16" customFormat="1" ht="5.25" customHeight="1">
      <c r="B3" s="6"/>
    </row>
    <row r="4" spans="1:20" s="16" customFormat="1" ht="5.25" customHeight="1">
      <c r="B4" s="7"/>
      <c r="C4" s="8"/>
      <c r="D4" s="8"/>
      <c r="E4" s="8"/>
      <c r="F4" s="8"/>
      <c r="G4" s="8"/>
      <c r="H4" s="8"/>
      <c r="I4" s="8"/>
      <c r="J4" s="8"/>
      <c r="L4" s="8"/>
      <c r="M4" s="8"/>
      <c r="N4" s="8"/>
    </row>
    <row r="5" spans="1:20" s="16" customFormat="1" ht="15" customHeight="1">
      <c r="B5" s="3"/>
      <c r="C5" s="20"/>
      <c r="D5" s="72" t="s">
        <v>12</v>
      </c>
      <c r="E5" s="72"/>
      <c r="F5" s="72"/>
      <c r="G5" s="20"/>
      <c r="H5" s="73" t="s">
        <v>31</v>
      </c>
      <c r="I5" s="73"/>
      <c r="J5" s="73"/>
      <c r="L5" s="73" t="s">
        <v>33</v>
      </c>
      <c r="M5" s="73"/>
      <c r="N5" s="73"/>
    </row>
    <row r="6" spans="1:20" s="16" customFormat="1" ht="15" customHeight="1">
      <c r="B6" s="1" t="s">
        <v>0</v>
      </c>
      <c r="C6" s="19"/>
      <c r="D6" s="68" t="s">
        <v>7</v>
      </c>
      <c r="E6" s="69" t="s">
        <v>8</v>
      </c>
      <c r="F6" s="69" t="s">
        <v>9</v>
      </c>
      <c r="G6" s="19"/>
      <c r="H6" s="70" t="s">
        <v>7</v>
      </c>
      <c r="I6" s="71" t="s">
        <v>8</v>
      </c>
      <c r="J6" s="71" t="s">
        <v>9</v>
      </c>
      <c r="L6" s="70" t="s">
        <v>7</v>
      </c>
      <c r="M6" s="71" t="s">
        <v>8</v>
      </c>
      <c r="N6" s="71" t="s">
        <v>9</v>
      </c>
    </row>
    <row r="7" spans="1:20" s="16" customFormat="1" ht="8.25" customHeight="1">
      <c r="E7" s="23"/>
      <c r="F7" s="23"/>
      <c r="I7" s="23"/>
      <c r="J7" s="23"/>
      <c r="M7" s="23"/>
      <c r="N7" s="23"/>
    </row>
    <row r="8" spans="1:20" s="16" customFormat="1" ht="14.25">
      <c r="B8" s="26" t="s">
        <v>16</v>
      </c>
      <c r="C8" s="27"/>
      <c r="D8" s="27"/>
      <c r="E8" s="28"/>
      <c r="F8" s="28"/>
      <c r="G8" s="27"/>
      <c r="H8" s="27"/>
      <c r="I8" s="28"/>
      <c r="J8" s="28"/>
      <c r="L8" s="27"/>
      <c r="M8" s="28"/>
      <c r="N8" s="28"/>
      <c r="R8" s="16" t="s">
        <v>34</v>
      </c>
    </row>
    <row r="9" spans="1:20" s="16" customFormat="1" ht="15.75">
      <c r="B9" s="12" t="s">
        <v>27</v>
      </c>
      <c r="C9" s="30"/>
      <c r="D9" s="29">
        <v>18951.078522550601</v>
      </c>
      <c r="E9" s="34">
        <v>22567.570937168199</v>
      </c>
      <c r="F9" s="34">
        <v>15900</v>
      </c>
      <c r="G9" s="39"/>
      <c r="H9" s="29">
        <v>13593.5760412171</v>
      </c>
      <c r="I9" s="34">
        <v>14500</v>
      </c>
      <c r="J9" s="34">
        <v>12710.459838598401</v>
      </c>
      <c r="K9" s="62"/>
      <c r="L9" s="29">
        <v>15449.357395867601</v>
      </c>
      <c r="M9" s="34">
        <v>17100</v>
      </c>
      <c r="N9" s="34">
        <v>13610.6589511784</v>
      </c>
      <c r="O9" s="16" t="s">
        <v>34</v>
      </c>
      <c r="P9" s="16" t="s">
        <v>34</v>
      </c>
      <c r="Q9" s="16" t="s">
        <v>34</v>
      </c>
      <c r="R9" s="16" t="s">
        <v>34</v>
      </c>
      <c r="S9" s="16" t="s">
        <v>34</v>
      </c>
    </row>
    <row r="10" spans="1:20" s="16" customFormat="1" ht="15.75">
      <c r="B10" s="12" t="s">
        <v>35</v>
      </c>
      <c r="C10" s="30"/>
      <c r="D10" s="29">
        <v>74880.639377184198</v>
      </c>
      <c r="E10" s="34">
        <v>76236.256677950907</v>
      </c>
      <c r="F10" s="34">
        <v>73802.165502401098</v>
      </c>
      <c r="G10" s="39"/>
      <c r="H10" s="29">
        <v>81978.268916891495</v>
      </c>
      <c r="I10" s="34">
        <v>85488.001226306806</v>
      </c>
      <c r="J10" s="34">
        <v>79868.2</v>
      </c>
      <c r="K10" s="21"/>
      <c r="L10" s="29">
        <v>89064.064816340106</v>
      </c>
      <c r="M10" s="34">
        <v>94273.914652692707</v>
      </c>
      <c r="N10" s="34">
        <v>86250.778358549505</v>
      </c>
      <c r="P10" s="16" t="s">
        <v>34</v>
      </c>
      <c r="R10" s="16" t="s">
        <v>34</v>
      </c>
    </row>
    <row r="11" spans="1:20" s="16" customFormat="1" ht="14.25">
      <c r="B11" s="20"/>
      <c r="C11" s="20"/>
      <c r="D11" s="20"/>
      <c r="E11" s="35"/>
      <c r="F11" s="35"/>
      <c r="G11" s="35"/>
      <c r="H11" s="20"/>
      <c r="I11" s="35"/>
      <c r="J11" s="35"/>
      <c r="L11" s="20"/>
      <c r="M11" s="35"/>
      <c r="N11" s="35"/>
    </row>
    <row r="12" spans="1:20" s="16" customFormat="1" ht="15.75">
      <c r="B12" s="26" t="s">
        <v>19</v>
      </c>
      <c r="C12" s="27"/>
      <c r="D12" s="27"/>
      <c r="E12" s="36"/>
      <c r="F12" s="36"/>
      <c r="G12" s="40"/>
      <c r="H12" s="27"/>
      <c r="I12" s="36"/>
      <c r="J12" s="36"/>
      <c r="K12" s="21"/>
      <c r="L12" s="27"/>
      <c r="M12" s="36"/>
      <c r="N12" s="36"/>
    </row>
    <row r="13" spans="1:20" s="16" customFormat="1" ht="15.75">
      <c r="B13" s="13" t="s">
        <v>36</v>
      </c>
      <c r="C13" s="30"/>
      <c r="D13" s="29">
        <v>586.05401392600004</v>
      </c>
      <c r="E13" s="34">
        <v>612.96003234515103</v>
      </c>
      <c r="F13" s="34">
        <v>571.76940113247895</v>
      </c>
      <c r="G13" s="39"/>
      <c r="H13" s="29">
        <v>625.61116217300003</v>
      </c>
      <c r="I13" s="34">
        <v>636.23889487830002</v>
      </c>
      <c r="J13" s="34">
        <v>617.12670155999797</v>
      </c>
      <c r="K13" s="62"/>
      <c r="L13" s="29">
        <v>690.79367162450001</v>
      </c>
      <c r="M13" s="34">
        <v>718.02776406302496</v>
      </c>
      <c r="N13" s="34">
        <v>667.99801470271996</v>
      </c>
    </row>
    <row r="14" spans="1:20" s="16" customFormat="1" ht="15.75">
      <c r="B14" s="13" t="s">
        <v>37</v>
      </c>
      <c r="C14" s="30"/>
      <c r="D14" s="29">
        <v>67.386486447199999</v>
      </c>
      <c r="E14" s="34">
        <v>75.495031217752498</v>
      </c>
      <c r="F14" s="34">
        <v>62.8</v>
      </c>
      <c r="G14" s="39"/>
      <c r="H14" s="29">
        <v>77.025470829100001</v>
      </c>
      <c r="I14" s="34">
        <v>84.370003456386897</v>
      </c>
      <c r="J14" s="34">
        <v>70</v>
      </c>
      <c r="K14" s="21"/>
      <c r="L14" s="29">
        <v>87.167012038899998</v>
      </c>
      <c r="M14" s="34">
        <v>103.690502122271</v>
      </c>
      <c r="N14" s="34">
        <v>70.3777656619244</v>
      </c>
      <c r="R14" s="16" t="s">
        <v>34</v>
      </c>
    </row>
    <row r="15" spans="1:20" s="16" customFormat="1" ht="15.75">
      <c r="B15" s="14" t="s">
        <v>38</v>
      </c>
      <c r="C15" s="30"/>
      <c r="D15" s="43">
        <v>653.35300037319996</v>
      </c>
      <c r="E15" s="44">
        <v>678.49902713789402</v>
      </c>
      <c r="F15" s="44">
        <v>634.56940113247902</v>
      </c>
      <c r="G15" s="39"/>
      <c r="H15" s="43">
        <v>702.63663300209998</v>
      </c>
      <c r="I15" s="44">
        <v>711.73412115933502</v>
      </c>
      <c r="J15" s="44">
        <v>691.38371861920496</v>
      </c>
      <c r="K15" s="21"/>
      <c r="L15" s="43">
        <v>777.9606836634</v>
      </c>
      <c r="M15" s="44">
        <v>802.48755269415904</v>
      </c>
      <c r="N15" s="44">
        <v>740.99801470271996</v>
      </c>
    </row>
    <row r="16" spans="1:20" s="16" customFormat="1" ht="15.75">
      <c r="B16" s="13" t="s">
        <v>10</v>
      </c>
      <c r="C16" s="30"/>
      <c r="D16" s="29">
        <v>25.318222644999999</v>
      </c>
      <c r="E16" s="34">
        <v>27.0687042870622</v>
      </c>
      <c r="F16" s="34">
        <v>24.790231639999998</v>
      </c>
      <c r="G16" s="39"/>
      <c r="H16" s="29">
        <v>25.970857600999999</v>
      </c>
      <c r="I16" s="34">
        <v>28.6212710053574</v>
      </c>
      <c r="J16" s="34">
        <v>23.778465022893599</v>
      </c>
      <c r="K16" s="21"/>
      <c r="L16" s="29">
        <v>26.604702627000002</v>
      </c>
      <c r="M16" s="34">
        <v>28.679339257901599</v>
      </c>
      <c r="N16" s="34">
        <v>23.889570383796901</v>
      </c>
      <c r="T16" s="16" t="s">
        <v>34</v>
      </c>
    </row>
    <row r="17" spans="2:47" s="16" customFormat="1" ht="15.75">
      <c r="B17" s="13" t="s">
        <v>17</v>
      </c>
      <c r="C17" s="30"/>
      <c r="D17" s="29">
        <v>46.173725326899998</v>
      </c>
      <c r="E17" s="34">
        <v>50.29</v>
      </c>
      <c r="F17" s="34">
        <v>43</v>
      </c>
      <c r="G17" s="39"/>
      <c r="H17" s="29">
        <v>47.3235671009</v>
      </c>
      <c r="I17" s="34">
        <v>53.810299999999998</v>
      </c>
      <c r="J17" s="34">
        <v>45</v>
      </c>
      <c r="K17" s="21"/>
      <c r="L17" s="29">
        <v>48.805405253300002</v>
      </c>
      <c r="M17" s="34">
        <v>57.577021000000002</v>
      </c>
      <c r="N17" s="34">
        <v>45.455013652360201</v>
      </c>
      <c r="R17" s="16" t="s">
        <v>34</v>
      </c>
    </row>
    <row r="18" spans="2:47" s="16" customFormat="1" ht="15.75">
      <c r="B18" s="14" t="s">
        <v>18</v>
      </c>
      <c r="C18" s="30"/>
      <c r="D18" s="43">
        <v>726.0485981219</v>
      </c>
      <c r="E18" s="44">
        <v>750.46883151573297</v>
      </c>
      <c r="F18" s="44">
        <v>706.16940113247904</v>
      </c>
      <c r="G18" s="39"/>
      <c r="H18" s="43">
        <v>776.04814219759999</v>
      </c>
      <c r="I18" s="44">
        <v>789.40959536288199</v>
      </c>
      <c r="J18" s="44">
        <v>761.99105185507199</v>
      </c>
      <c r="K18" s="21"/>
      <c r="L18" s="43">
        <v>853.36032145889999</v>
      </c>
      <c r="M18" s="44">
        <v>890.94391295206105</v>
      </c>
      <c r="N18" s="44">
        <v>814.79801470272002</v>
      </c>
    </row>
    <row r="19" spans="2:47" s="16" customFormat="1" ht="15.75">
      <c r="B19" s="13" t="s">
        <v>21</v>
      </c>
      <c r="C19" s="30"/>
      <c r="D19" s="29">
        <v>-317.88543748069998</v>
      </c>
      <c r="E19" s="34">
        <v>-324.294908421005</v>
      </c>
      <c r="F19" s="34">
        <v>-311.95997411933899</v>
      </c>
      <c r="G19" s="39"/>
      <c r="H19" s="29">
        <v>-347.5585390448</v>
      </c>
      <c r="I19" s="34">
        <v>-360.001073541035</v>
      </c>
      <c r="J19" s="34">
        <v>-339.23976014889303</v>
      </c>
      <c r="K19" s="21"/>
      <c r="L19" s="29">
        <v>-380.01951790959998</v>
      </c>
      <c r="M19" s="34">
        <v>-398.62957566085998</v>
      </c>
      <c r="N19" s="34">
        <v>-365.18720159999998</v>
      </c>
    </row>
    <row r="20" spans="2:47" s="16" customFormat="1" ht="15.75">
      <c r="B20" s="14" t="s">
        <v>1</v>
      </c>
      <c r="C20" s="30"/>
      <c r="D20" s="43">
        <v>408.16316064120002</v>
      </c>
      <c r="E20" s="44">
        <v>433.18216541026499</v>
      </c>
      <c r="F20" s="44">
        <v>393.48140113247899</v>
      </c>
      <c r="G20" s="39"/>
      <c r="H20" s="43">
        <v>428.48960315279999</v>
      </c>
      <c r="I20" s="44">
        <v>444.162529678922</v>
      </c>
      <c r="J20" s="44">
        <v>417.80648914285501</v>
      </c>
      <c r="K20" s="63"/>
      <c r="L20" s="43">
        <v>473.34080354930001</v>
      </c>
      <c r="M20" s="44">
        <v>492.31433729120101</v>
      </c>
      <c r="N20" s="44">
        <v>449.61081310271999</v>
      </c>
    </row>
    <row r="21" spans="2:47" s="16" customFormat="1" ht="15.75">
      <c r="B21" s="13" t="s">
        <v>26</v>
      </c>
      <c r="C21" s="45"/>
      <c r="D21" s="45">
        <v>0.56217057879735954</v>
      </c>
      <c r="E21" s="46">
        <v>0.57721539818697143</v>
      </c>
      <c r="F21" s="46">
        <v>0.55720539646925449</v>
      </c>
      <c r="G21" s="47"/>
      <c r="H21" s="45">
        <v>0.55214306929388479</v>
      </c>
      <c r="I21" s="46">
        <v>0.56265154653300853</v>
      </c>
      <c r="J21" s="46">
        <v>0.54830891796655945</v>
      </c>
      <c r="K21" s="21"/>
      <c r="L21" s="45">
        <v>0.55467871149677928</v>
      </c>
      <c r="M21" s="46">
        <v>0.55257612755887464</v>
      </c>
      <c r="N21" s="46">
        <v>0.55180646612984319</v>
      </c>
      <c r="Q21" s="16" t="s">
        <v>34</v>
      </c>
    </row>
    <row r="22" spans="2:47" s="16" customFormat="1" ht="15.75">
      <c r="B22" s="20"/>
      <c r="C22" s="48"/>
      <c r="D22" s="48"/>
      <c r="E22" s="49"/>
      <c r="F22" s="49"/>
      <c r="G22" s="50"/>
      <c r="H22" s="48"/>
      <c r="I22" s="49"/>
      <c r="J22" s="49"/>
      <c r="K22" s="21"/>
      <c r="L22" s="48"/>
      <c r="M22" s="49"/>
      <c r="N22" s="49"/>
      <c r="Q22" s="16" t="s">
        <v>34</v>
      </c>
      <c r="V22" s="16" t="s">
        <v>34</v>
      </c>
    </row>
    <row r="23" spans="2:47" ht="14.25">
      <c r="B23" s="26" t="s">
        <v>20</v>
      </c>
      <c r="C23" s="27"/>
      <c r="D23" s="27"/>
      <c r="E23" s="36"/>
      <c r="F23" s="36"/>
      <c r="G23" s="40"/>
      <c r="H23" s="27"/>
      <c r="I23" s="36"/>
      <c r="J23" s="36"/>
      <c r="K23" s="64"/>
      <c r="L23" s="27"/>
      <c r="M23" s="36"/>
      <c r="N23" s="36"/>
      <c r="T23" s="10" t="s">
        <v>34</v>
      </c>
      <c r="AG23" s="16"/>
      <c r="AH23" s="16"/>
      <c r="AI23" s="16"/>
      <c r="AJ23" s="16"/>
      <c r="AK23" s="16"/>
      <c r="AL23" s="16"/>
      <c r="AM23" s="16"/>
      <c r="AN23" s="16"/>
      <c r="AO23" s="16"/>
      <c r="AP23" s="16"/>
      <c r="AQ23" s="16"/>
      <c r="AR23" s="16"/>
      <c r="AS23" s="16"/>
      <c r="AT23" s="16"/>
      <c r="AU23" s="16"/>
    </row>
    <row r="24" spans="2:47" s="16" customFormat="1" ht="15.75">
      <c r="B24" s="13" t="s">
        <v>11</v>
      </c>
      <c r="C24" s="30"/>
      <c r="D24" s="29">
        <v>171.97702514420001</v>
      </c>
      <c r="E24" s="34">
        <v>209.009558</v>
      </c>
      <c r="F24" s="34">
        <v>122.43449975</v>
      </c>
      <c r="G24" s="39"/>
      <c r="H24" s="29">
        <v>304.77584846569999</v>
      </c>
      <c r="I24" s="34">
        <v>341.07554945115203</v>
      </c>
      <c r="J24" s="34">
        <v>229.385457682734</v>
      </c>
      <c r="K24" s="21"/>
      <c r="L24" s="29">
        <v>327.14725908640003</v>
      </c>
      <c r="M24" s="34">
        <v>355.20761038267102</v>
      </c>
      <c r="N24" s="34">
        <v>268.741645776864</v>
      </c>
    </row>
    <row r="25" spans="2:47" s="16" customFormat="1" ht="15.75">
      <c r="B25" s="13" t="s">
        <v>10</v>
      </c>
      <c r="C25" s="30"/>
      <c r="D25" s="29">
        <v>-25.318222644999999</v>
      </c>
      <c r="E25" s="34">
        <v>-24.790231639999998</v>
      </c>
      <c r="F25" s="34">
        <v>-27.0687042870622</v>
      </c>
      <c r="G25" s="39"/>
      <c r="H25" s="29">
        <v>-25.8280004581</v>
      </c>
      <c r="I25" s="34">
        <v>-23.778465022893599</v>
      </c>
      <c r="J25" s="34">
        <v>-28.6212710053574</v>
      </c>
      <c r="K25" s="21"/>
      <c r="L25" s="29">
        <v>-26.318988341299999</v>
      </c>
      <c r="M25" s="34">
        <v>-23.889570383796901</v>
      </c>
      <c r="N25" s="34">
        <v>-28.679339257901599</v>
      </c>
      <c r="U25" s="16" t="s">
        <v>34</v>
      </c>
    </row>
    <row r="26" spans="2:47" s="16" customFormat="1" ht="15.75">
      <c r="B26" s="14" t="s">
        <v>22</v>
      </c>
      <c r="C26" s="30"/>
      <c r="D26" s="43">
        <v>161.8412346627</v>
      </c>
      <c r="E26" s="44">
        <v>199.61932636</v>
      </c>
      <c r="F26" s="44">
        <v>111.449908659133</v>
      </c>
      <c r="G26" s="39"/>
      <c r="H26" s="43">
        <v>280.87296921699999</v>
      </c>
      <c r="I26" s="44">
        <v>315.07554945115203</v>
      </c>
      <c r="J26" s="44">
        <v>216.16418667737699</v>
      </c>
      <c r="K26" s="21"/>
      <c r="L26" s="43">
        <v>301.94930775739999</v>
      </c>
      <c r="M26" s="44">
        <v>329.09864191436202</v>
      </c>
      <c r="N26" s="44">
        <v>255.46230651896201</v>
      </c>
      <c r="U26" s="16" t="s">
        <v>34</v>
      </c>
    </row>
    <row r="27" spans="2:47" s="16" customFormat="1" ht="13.5" customHeight="1">
      <c r="B27" s="13" t="s">
        <v>23</v>
      </c>
      <c r="C27" s="30"/>
      <c r="D27" s="29">
        <v>-87.972804968700004</v>
      </c>
      <c r="E27" s="34">
        <v>-95.087698276130396</v>
      </c>
      <c r="F27" s="34">
        <v>-76.8722969086988</v>
      </c>
      <c r="G27" s="39"/>
      <c r="H27" s="29">
        <v>-113.6633361709</v>
      </c>
      <c r="I27" s="34">
        <v>-124</v>
      </c>
      <c r="J27" s="34">
        <v>-106.814711955755</v>
      </c>
      <c r="K27" s="65"/>
      <c r="L27" s="29">
        <v>-120.9857695636</v>
      </c>
      <c r="M27" s="34">
        <v>-127.35137039999999</v>
      </c>
      <c r="N27" s="34">
        <v>-112.860971869707</v>
      </c>
    </row>
    <row r="28" spans="2:47" s="16" customFormat="1" ht="15.75">
      <c r="B28" s="13" t="s">
        <v>24</v>
      </c>
      <c r="C28" s="30"/>
      <c r="D28" s="29">
        <v>-21.797404807500001</v>
      </c>
      <c r="E28" s="34">
        <v>-25.271999999999998</v>
      </c>
      <c r="F28" s="34">
        <v>-16.784229464260001</v>
      </c>
      <c r="G28" s="39"/>
      <c r="H28" s="29">
        <v>-25.6885594281</v>
      </c>
      <c r="I28" s="34">
        <v>-31.98771</v>
      </c>
      <c r="J28" s="34">
        <v>-15.737610960428301</v>
      </c>
      <c r="K28" s="65"/>
      <c r="L28" s="29">
        <v>-24.168942595699999</v>
      </c>
      <c r="M28" s="34">
        <v>-33.267218399999997</v>
      </c>
      <c r="N28" s="34">
        <v>-13.345714764290999</v>
      </c>
    </row>
    <row r="29" spans="2:47" s="16" customFormat="1" ht="15.75">
      <c r="B29" s="14" t="s">
        <v>2</v>
      </c>
      <c r="C29" s="51"/>
      <c r="D29" s="51">
        <v>51.232064904600001</v>
      </c>
      <c r="E29" s="52">
        <v>90.710366157900694</v>
      </c>
      <c r="F29" s="52">
        <v>2.1761409098389901</v>
      </c>
      <c r="G29" s="41"/>
      <c r="H29" s="51">
        <v>141.1857223945</v>
      </c>
      <c r="I29" s="52">
        <v>173.959226871185</v>
      </c>
      <c r="J29" s="52">
        <v>79.847713502316495</v>
      </c>
      <c r="K29" s="66"/>
      <c r="L29" s="51">
        <v>157.38474995289999</v>
      </c>
      <c r="M29" s="52">
        <v>188.40155675007</v>
      </c>
      <c r="N29" s="52">
        <v>111.72362270822001</v>
      </c>
    </row>
    <row r="30" spans="2:47" s="16" customFormat="1" ht="15.75">
      <c r="B30" s="14"/>
      <c r="C30" s="51"/>
      <c r="D30" s="51"/>
      <c r="E30" s="52"/>
      <c r="F30" s="52"/>
      <c r="G30" s="41"/>
      <c r="H30" s="51"/>
      <c r="I30" s="52"/>
      <c r="J30" s="52"/>
      <c r="K30" s="63"/>
      <c r="L30" s="51"/>
      <c r="M30" s="52"/>
      <c r="N30" s="52"/>
      <c r="T30" s="16" t="s">
        <v>34</v>
      </c>
    </row>
    <row r="31" spans="2:47" s="16" customFormat="1" ht="15.75">
      <c r="B31" s="26" t="s">
        <v>15</v>
      </c>
      <c r="C31" s="27"/>
      <c r="D31" s="27"/>
      <c r="E31" s="36"/>
      <c r="F31" s="36"/>
      <c r="G31" s="40"/>
      <c r="H31" s="27"/>
      <c r="I31" s="36"/>
      <c r="J31" s="36"/>
      <c r="K31" s="67"/>
      <c r="L31" s="27"/>
      <c r="M31" s="36"/>
      <c r="N31" s="36"/>
    </row>
    <row r="32" spans="2:47" s="16" customFormat="1" ht="15.75">
      <c r="B32" s="12" t="s">
        <v>25</v>
      </c>
      <c r="C32" s="30"/>
      <c r="D32" s="29">
        <v>891.26549815140004</v>
      </c>
      <c r="E32" s="34">
        <v>962.61188092396105</v>
      </c>
      <c r="F32" s="34">
        <v>829.70084622432296</v>
      </c>
      <c r="G32" s="39"/>
      <c r="H32" s="29">
        <v>1062.4454942012001</v>
      </c>
      <c r="I32" s="34">
        <v>1107.9161927831699</v>
      </c>
      <c r="J32" s="34">
        <v>1005.57378204026</v>
      </c>
      <c r="K32" s="21"/>
      <c r="L32" s="29">
        <v>1159.0485671367001</v>
      </c>
      <c r="M32" s="34">
        <v>1202.32182143348</v>
      </c>
      <c r="N32" s="34">
        <v>1112.0942736352899</v>
      </c>
    </row>
    <row r="33" spans="2:14" s="16" customFormat="1" ht="15.75">
      <c r="B33" s="12" t="s">
        <v>3</v>
      </c>
      <c r="C33" s="19"/>
      <c r="D33" s="53">
        <v>459.6586329255</v>
      </c>
      <c r="E33" s="34">
        <v>523.89253156816596</v>
      </c>
      <c r="F33" s="34">
        <v>404.97912445324903</v>
      </c>
      <c r="G33" s="41"/>
      <c r="H33" s="53">
        <v>572.72264499610003</v>
      </c>
      <c r="I33" s="34">
        <v>618.12175655010697</v>
      </c>
      <c r="J33" s="34">
        <v>510.61203236154603</v>
      </c>
      <c r="K33" s="21"/>
      <c r="L33" s="53">
        <v>632.23568484459997</v>
      </c>
      <c r="M33" s="34">
        <v>673.15281582053206</v>
      </c>
      <c r="N33" s="34">
        <v>601.46310326124797</v>
      </c>
    </row>
    <row r="34" spans="2:14" s="16" customFormat="1" ht="15.75">
      <c r="B34" s="12" t="s">
        <v>4</v>
      </c>
      <c r="C34" s="55"/>
      <c r="D34" s="53">
        <v>128.91999999999999</v>
      </c>
      <c r="E34" s="54">
        <v>130.942614489378</v>
      </c>
      <c r="F34" s="54">
        <v>126.815461593367</v>
      </c>
      <c r="G34" s="56"/>
      <c r="H34" s="53">
        <v>167.91</v>
      </c>
      <c r="I34" s="54">
        <v>174.16970458803101</v>
      </c>
      <c r="J34" s="54">
        <v>162.26089259334199</v>
      </c>
      <c r="K34" s="21"/>
      <c r="L34" s="53">
        <v>181.89</v>
      </c>
      <c r="M34" s="54">
        <v>184.63130231546401</v>
      </c>
      <c r="N34" s="54">
        <v>179.98291332668299</v>
      </c>
    </row>
    <row r="35" spans="2:14" s="16" customFormat="1" ht="15.75">
      <c r="B35" s="14" t="s">
        <v>5</v>
      </c>
      <c r="C35" s="57"/>
      <c r="D35" s="51">
        <v>88.06</v>
      </c>
      <c r="E35" s="52">
        <v>95</v>
      </c>
      <c r="F35" s="52">
        <v>83.594295989118095</v>
      </c>
      <c r="G35" s="58"/>
      <c r="H35" s="51">
        <v>93.71</v>
      </c>
      <c r="I35" s="52">
        <v>100</v>
      </c>
      <c r="J35" s="52">
        <v>84.974601837947901</v>
      </c>
      <c r="K35" s="21"/>
      <c r="L35" s="51">
        <v>100.91</v>
      </c>
      <c r="M35" s="52">
        <v>110</v>
      </c>
      <c r="N35" s="52">
        <v>93</v>
      </c>
    </row>
    <row r="36" spans="2:14" s="16" customFormat="1" ht="15.75">
      <c r="B36" s="12" t="s">
        <v>29</v>
      </c>
      <c r="C36" s="19"/>
      <c r="D36" s="31">
        <v>0.304087</v>
      </c>
      <c r="E36" s="37">
        <v>0.36097986268660698</v>
      </c>
      <c r="F36" s="37">
        <v>0.25149395030224303</v>
      </c>
      <c r="G36" s="41"/>
      <c r="H36" s="31">
        <v>0.24288199999999999</v>
      </c>
      <c r="I36" s="37">
        <v>0.32892251843652898</v>
      </c>
      <c r="J36" s="37">
        <v>0.18012034913377201</v>
      </c>
      <c r="K36" s="21"/>
      <c r="L36" s="31">
        <v>0.18252300000000002</v>
      </c>
      <c r="M36" s="37">
        <v>0.30153633173182703</v>
      </c>
      <c r="N36" s="37">
        <v>0.12074553208401501</v>
      </c>
    </row>
    <row r="37" spans="2:14" s="16" customFormat="1" ht="15.75">
      <c r="B37" s="14" t="s">
        <v>13</v>
      </c>
      <c r="C37" s="33"/>
      <c r="D37" s="32">
        <v>831</v>
      </c>
      <c r="E37" s="38">
        <v>855.17052981842301</v>
      </c>
      <c r="F37" s="38">
        <v>797.75909489135404</v>
      </c>
      <c r="G37" s="42"/>
      <c r="H37" s="32">
        <v>916.58</v>
      </c>
      <c r="I37" s="38">
        <v>938.16124770188605</v>
      </c>
      <c r="J37" s="38">
        <v>881.23246439820196</v>
      </c>
      <c r="K37" s="21"/>
      <c r="L37" s="32">
        <v>1009.91</v>
      </c>
      <c r="M37" s="38">
        <v>1046.4884464275101</v>
      </c>
      <c r="N37" s="38">
        <v>968.37828194503095</v>
      </c>
    </row>
    <row r="38" spans="2:14" s="16" customFormat="1" ht="15.75">
      <c r="B38" s="12"/>
      <c r="C38" s="22"/>
      <c r="D38" s="24"/>
      <c r="E38" s="25"/>
      <c r="F38" s="25"/>
      <c r="G38" s="22"/>
      <c r="H38" s="24"/>
      <c r="I38" s="25"/>
      <c r="J38" s="25"/>
      <c r="K38" s="21"/>
      <c r="L38" s="24"/>
      <c r="M38" s="25"/>
      <c r="N38" s="25"/>
    </row>
    <row r="39" spans="2:14" s="16" customFormat="1" ht="11.65" customHeight="1">
      <c r="B39" s="2"/>
      <c r="C39" s="9"/>
      <c r="D39" s="9"/>
      <c r="E39" s="9"/>
      <c r="F39" s="9"/>
      <c r="G39" s="9"/>
      <c r="H39" s="9"/>
      <c r="I39" s="9"/>
      <c r="J39" s="9"/>
      <c r="L39" s="9"/>
      <c r="M39" s="9"/>
      <c r="N39" s="9"/>
    </row>
    <row r="40" spans="2:14" s="16" customFormat="1">
      <c r="B40" s="59" t="s">
        <v>6</v>
      </c>
      <c r="C40" s="60"/>
      <c r="D40" s="60"/>
      <c r="E40" s="60"/>
      <c r="F40" s="60"/>
      <c r="G40" s="60"/>
      <c r="H40" s="60"/>
      <c r="I40" s="60"/>
      <c r="J40" s="18"/>
      <c r="L40" s="60"/>
      <c r="M40" s="60"/>
      <c r="N40" s="18"/>
    </row>
    <row r="41" spans="2:14">
      <c r="B41" s="59" t="s">
        <v>32</v>
      </c>
      <c r="C41" s="60"/>
      <c r="D41" s="60"/>
      <c r="E41" s="60"/>
      <c r="F41" s="60"/>
      <c r="G41" s="60"/>
      <c r="H41" s="60"/>
      <c r="I41" s="60"/>
      <c r="J41" s="18"/>
      <c r="K41" s="18"/>
      <c r="L41" s="60"/>
      <c r="M41" s="60"/>
      <c r="N41" s="18"/>
    </row>
    <row r="42" spans="2:14" ht="10.5" customHeight="1">
      <c r="B42" s="61" t="s">
        <v>28</v>
      </c>
      <c r="C42" s="60"/>
      <c r="D42" s="60"/>
      <c r="E42" s="60"/>
      <c r="F42" s="60"/>
      <c r="G42" s="60"/>
      <c r="H42" s="60"/>
      <c r="I42" s="60"/>
      <c r="J42" s="18"/>
      <c r="K42" s="18"/>
      <c r="L42" s="60"/>
      <c r="M42" s="60"/>
      <c r="N42" s="18"/>
    </row>
    <row r="43" spans="2:14" s="16" customFormat="1" ht="23.25" customHeight="1">
      <c r="B43" s="74" t="s">
        <v>30</v>
      </c>
      <c r="C43" s="74"/>
      <c r="D43" s="74"/>
      <c r="E43" s="74"/>
      <c r="F43" s="74"/>
      <c r="G43" s="74"/>
      <c r="H43" s="74"/>
      <c r="I43" s="74"/>
      <c r="J43" s="74"/>
      <c r="K43" s="74"/>
      <c r="L43" s="74"/>
      <c r="M43" s="74"/>
      <c r="N43" s="74"/>
    </row>
    <row r="44" spans="2:14" ht="277.5" customHeight="1">
      <c r="B44" s="74"/>
      <c r="C44" s="74"/>
      <c r="D44" s="74"/>
      <c r="E44" s="74"/>
      <c r="F44" s="74"/>
      <c r="G44" s="74"/>
      <c r="H44" s="74"/>
      <c r="I44" s="74"/>
      <c r="J44" s="74"/>
      <c r="K44" s="74"/>
      <c r="L44" s="74"/>
      <c r="M44" s="74"/>
      <c r="N44" s="74"/>
    </row>
    <row r="45" spans="2:14" s="16" customFormat="1">
      <c r="B45" s="17"/>
      <c r="C45" s="18"/>
      <c r="D45" s="18"/>
      <c r="E45" s="18"/>
      <c r="F45" s="18"/>
      <c r="G45" s="18"/>
      <c r="H45" s="18"/>
      <c r="I45" s="18"/>
      <c r="J45" s="18"/>
      <c r="L45" s="18"/>
      <c r="M45" s="18"/>
      <c r="N45" s="18"/>
    </row>
    <row r="46" spans="2:14" s="16" customFormat="1">
      <c r="B46" s="17"/>
      <c r="C46" s="18"/>
      <c r="D46" s="18"/>
      <c r="E46" s="18"/>
      <c r="F46" s="18"/>
      <c r="G46" s="18"/>
      <c r="H46" s="18"/>
      <c r="I46" s="18"/>
      <c r="J46" s="18"/>
      <c r="L46" s="18"/>
      <c r="M46" s="18"/>
      <c r="N46" s="18"/>
    </row>
    <row r="47" spans="2:14" s="16" customFormat="1">
      <c r="B47" s="17"/>
      <c r="C47" s="18"/>
      <c r="D47" s="18"/>
      <c r="E47" s="18"/>
      <c r="F47" s="18"/>
      <c r="G47" s="18"/>
      <c r="H47" s="18"/>
      <c r="I47" s="18"/>
      <c r="J47" s="18"/>
      <c r="L47" s="18"/>
      <c r="M47" s="18"/>
      <c r="N47" s="18"/>
    </row>
  </sheetData>
  <mergeCells count="4">
    <mergeCell ref="D5:F5"/>
    <mergeCell ref="H5:J5"/>
    <mergeCell ref="L5:N5"/>
    <mergeCell ref="B43:N44"/>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67DD26-A77E-452C-B80B-7C445A1E4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39536D47-336F-425B-8E1D-082582FC0F4F}">
  <ds:schemaRefs>
    <ds:schemaRef ds:uri="7e71a841-3909-4712-99f7-42e62224c0a4"/>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 ds:uri="01a0b749-5424-4c84-8d50-30ab60aaf795"/>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2025-01-23T15:00:04Z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