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20" documentId="8_{E9115054-9790-4378-9A69-A6979E596AD4}" xr6:coauthVersionLast="47" xr6:coauthVersionMax="47" xr10:uidLastSave="{516627AD-1A2E-4B74-A24C-066BB6835ED1}"/>
  <bookViews>
    <workbookView xWindow="510" yWindow="0" windowWidth="21600" windowHeight="12435"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Consensus!$A$1:$J$48</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<sst xmlns="http://schemas.openxmlformats.org/spreadsheetml/2006/main" count="62" uniqueCount="39">
  <si>
    <t>March year-end, £m unless stated</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</si>
  <si>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</si>
  <si>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</si>
  <si>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</si>
  <si>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</si>
  <si>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</si>
  <si>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</si>
  <si>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</si>
  <si>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</si>
  <si>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</si>
  <si>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</si>
  <si>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</si>
  <si>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</si>
  <si>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</si>
  <si>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</si>
  <si>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</si>
  <si>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</si>
  <si>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</si>
  <si>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</si>
  <si>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</si>
  <si>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</si>
  <si>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</si>
  <si>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</si>
  <si>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</si>
  <si>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</si>
  <si>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</si>
  <si>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</si>
  <si>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</si>
  <si>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</si>
  <si>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</si>
  <si>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 xml:space="preserve">
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reliable sources Visible Alpha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</si>
  <si>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FY26</t>
  </si>
  <si>
    <t>- Estimates based on "Custom" consensus of all brokers who have provided forecasts to Visible Alpha in the 180 days up the point of publication. For more information please see below</t>
  </si>
  <si>
    <t>FY27</t>
  </si>
  <si>
    <t xml:space="preserve"> </t>
  </si>
  <si>
    <t>Closing fee-earning AUM ($m)</t>
  </si>
  <si>
    <t>Management fees</t>
  </si>
  <si>
    <t>Performance fees</t>
  </si>
  <si>
    <t>Fee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</si>
</sst>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5">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49" fillId="0" borderId="0" xfId="15829" quotePrefix="1" applyFont="1" applyAlignment="1">
      <alignment horizontal="left"/>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3" borderId="0" xfId="15829" applyNumberFormat="1" applyFont="1" applyFill="1" applyAlignment="1">
      <alignment horizontal="center"/>
    </xf>
    <xf numFmtId="274" fontId="261" fillId="94" borderId="0" xfId="15829" applyNumberFormat="1" applyFont="1" applyFill="1" applyAlignment="1">
      <alignment horizontal="center"/>
    </xf>
    <xf numFmtId="0" fontId="254" fillId="0" borderId="0" xfId="15829" applyFont="1" applyAlignment="1">
      <alignment horizontal="left" vertical="top" wrapText="1"/>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44</xdr:row>
      <xdr:rowOff>81988</xdr:rowOff>
    </xdr:from>
    <xdr:to>
      <xdr:col>1</xdr:col>
      <xdr:colOff>808749</xdr:colOff>
      <xdr:row>46</xdr:row>
      <xdr:rowOff>83936</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showGridLines="0" tabSelected="1" zoomScale="70" zoomScaleNormal="70" zoomScaleSheetLayoutView="130" workbookViewId="0">
      <selection activeCell="B2" sqref="B2"/>
    </sheetView>
  </sheetViews>
  <sheetFormatPr defaultColWidth="8.86328125" defaultRowHeight="13.15"/>
  <cols>
    <col min="1" max="1" width="2.3984375" style="10" customWidth="1"/>
    <col min="2" max="2" width="46.3984375" style="10" customWidth="1"/>
    <col min="3" max="3" width="2" style="11" customWidth="1"/>
    <col min="4" max="6" width="11.86328125" style="10" customWidth="1"/>
    <col min="7" max="7" width="2" style="11" customWidth="1"/>
    <col min="8" max="10" width="11.86328125" style="10" customWidth="1"/>
    <col min="11" max="11" width="2.1328125" style="11" customWidth="1"/>
    <col min="12" max="14" width="11.86328125" style="10" customWidth="1"/>
    <col min="15" max="16384" width="8.86328125" style="10"/>
  </cols>
  <sheetData>
    <row r="1" spans="1:20" s="16" customFormat="1" ht="21">
      <c r="A1" s="15" t="s">
        <v>34</v>
      </c>
      <c r="B1" s="4" t="s">
        <v>14</v>
      </c>
      <c r="C1" s="16" t="s">
        <v>34</v>
      </c>
    </row>
    <row r="2" spans="1:20" s="16" customFormat="1" ht="14.25">
      <c r="B2" s="5" t="str">
        <f ca="1">"As of "&amp;TEXT(TODAY(),"dd mmmm yyyy")</f>
        <v>As of 26 November 2024</v>
      </c>
    </row>
    <row r="3" spans="1:20" s="16" customFormat="1" ht="5.25" customHeight="1">
      <c r="B3" s="6"/>
    </row>
    <row r="4" spans="1:20" s="16" customFormat="1" ht="5.25" customHeight="1">
      <c r="B4" s="7"/>
      <c r="C4" s="8"/>
      <c r="D4" s="8"/>
      <c r="E4" s="8"/>
      <c r="F4" s="8"/>
      <c r="G4" s="8"/>
      <c r="H4" s="8"/>
      <c r="I4" s="8"/>
      <c r="J4" s="8"/>
      <c r="L4" s="8"/>
      <c r="M4" s="8"/>
      <c r="N4" s="8"/>
    </row>
    <row r="5" spans="1:20" s="16" customFormat="1" ht="15" customHeight="1">
      <c r="B5" s="3"/>
      <c r="C5" s="20"/>
      <c r="D5" s="72" t="s">
        <v>12</v>
      </c>
      <c r="E5" s="72"/>
      <c r="F5" s="72"/>
      <c r="G5" s="20"/>
      <c r="H5" s="73" t="s">
        <v>31</v>
      </c>
      <c r="I5" s="73"/>
      <c r="J5" s="73"/>
      <c r="L5" s="73" t="s">
        <v>33</v>
      </c>
      <c r="M5" s="73"/>
      <c r="N5" s="73"/>
    </row>
    <row r="6" spans="1:20" s="16" customFormat="1" ht="15" customHeight="1">
      <c r="B6" s="1" t="s">
        <v>0</v>
      </c>
      <c r="C6" s="19"/>
      <c r="D6" s="68" t="s">
        <v>7</v>
      </c>
      <c r="E6" s="69" t="s">
        <v>8</v>
      </c>
      <c r="F6" s="69" t="s">
        <v>9</v>
      </c>
      <c r="G6" s="19"/>
      <c r="H6" s="70" t="s">
        <v>7</v>
      </c>
      <c r="I6" s="71" t="s">
        <v>8</v>
      </c>
      <c r="J6" s="71" t="s">
        <v>9</v>
      </c>
      <c r="L6" s="70" t="s">
        <v>7</v>
      </c>
      <c r="M6" s="71" t="s">
        <v>8</v>
      </c>
      <c r="N6" s="71" t="s">
        <v>9</v>
      </c>
    </row>
    <row r="7" spans="1:20" s="16" customFormat="1" ht="8.25" customHeight="1">
      <c r="E7" s="23"/>
      <c r="F7" s="23"/>
      <c r="I7" s="23"/>
      <c r="J7" s="23"/>
      <c r="M7" s="23"/>
      <c r="N7" s="23"/>
    </row>
    <row r="8" spans="1:20" s="16" customFormat="1" ht="14.25">
      <c r="B8" s="26" t="s">
        <v>16</v>
      </c>
      <c r="C8" s="27"/>
      <c r="D8" s="27"/>
      <c r="E8" s="28"/>
      <c r="F8" s="28"/>
      <c r="G8" s="27"/>
      <c r="H8" s="27"/>
      <c r="I8" s="28"/>
      <c r="J8" s="28"/>
      <c r="L8" s="27"/>
      <c r="M8" s="28"/>
      <c r="N8" s="28"/>
      <c r="R8" s="16" t="s">
        <v>34</v>
      </c>
    </row>
    <row r="9" spans="1:20" s="16" customFormat="1" ht="15.75">
      <c r="B9" s="12" t="s">
        <v>27</v>
      </c>
      <c r="C9" s="30"/>
      <c r="D9" s="29">
        <v>15720.0884658708</v>
      </c>
      <c r="E9" s="34">
        <v>17800</v>
      </c>
      <c r="F9" s="34">
        <v>12000</v>
      </c>
      <c r="G9" s="39"/>
      <c r="H9" s="29">
        <v>13727.7528447682</v>
      </c>
      <c r="I9" s="34">
        <v>14518.532790737499</v>
      </c>
      <c r="J9" s="34">
        <v>12000</v>
      </c>
      <c r="K9" s="62"/>
      <c r="L9" s="29">
        <v>15506.973844514499</v>
      </c>
      <c r="M9" s="34">
        <v>17100</v>
      </c>
      <c r="N9" s="34">
        <v>13791.4037045037</v>
      </c>
      <c r="O9" s="16" t="s">
        <v>34</v>
      </c>
      <c r="P9" s="16" t="s">
        <v>34</v>
      </c>
      <c r="Q9" s="16" t="s">
        <v>34</v>
      </c>
      <c r="R9" s="16" t="s">
        <v>34</v>
      </c>
      <c r="S9" s="16" t="s">
        <v>34</v>
      </c>
    </row>
    <row r="10" spans="1:20" s="16" customFormat="1" ht="15.75">
      <c r="B10" s="12" t="s">
        <v>35</v>
      </c>
      <c r="C10" s="30"/>
      <c r="D10" s="29">
        <v>76497.238741399895</v>
      </c>
      <c r="E10" s="34">
        <v>79390.931899999996</v>
      </c>
      <c r="F10" s="34">
        <v>74951.381134766707</v>
      </c>
      <c r="G10" s="39"/>
      <c r="H10" s="29">
        <v>83486.420730364</v>
      </c>
      <c r="I10" s="34">
        <v>85488.001226306806</v>
      </c>
      <c r="J10" s="34">
        <v>82364.355977199593</v>
      </c>
      <c r="K10" s="21"/>
      <c r="L10" s="29">
        <v>90566.3994422783</v>
      </c>
      <c r="M10" s="34">
        <v>94273.914652692707</v>
      </c>
      <c r="N10" s="34">
        <v>88243.392958521494</v>
      </c>
      <c r="R10" s="16" t="s">
        <v>34</v>
      </c>
    </row>
    <row r="11" spans="1:20" s="16" customFormat="1" ht="14.25">
      <c r="B11" s="20"/>
      <c r="C11" s="20"/>
      <c r="D11" s="20"/>
      <c r="E11" s="35"/>
      <c r="F11" s="35"/>
      <c r="G11" s="35"/>
      <c r="H11" s="20"/>
      <c r="I11" s="35"/>
      <c r="J11" s="35"/>
      <c r="L11" s="20"/>
      <c r="M11" s="35"/>
      <c r="N11" s="35"/>
    </row>
    <row r="12" spans="1:20" s="16" customFormat="1" ht="15.75">
      <c r="B12" s="26" t="s">
        <v>19</v>
      </c>
      <c r="C12" s="27"/>
      <c r="D12" s="27"/>
      <c r="E12" s="36"/>
      <c r="F12" s="36"/>
      <c r="G12" s="40"/>
      <c r="H12" s="27"/>
      <c r="I12" s="36"/>
      <c r="J12" s="36"/>
      <c r="K12" s="21"/>
      <c r="L12" s="27"/>
      <c r="M12" s="36"/>
      <c r="N12" s="36"/>
    </row>
    <row r="13" spans="1:20" s="16" customFormat="1" ht="15.75">
      <c r="B13" s="13" t="s">
        <v>36</v>
      </c>
      <c r="C13" s="30"/>
      <c r="D13" s="29">
        <v>581.8999440138</v>
      </c>
      <c r="E13" s="34">
        <v>591.55728484069198</v>
      </c>
      <c r="F13" s="34">
        <v>570.76238301921705</v>
      </c>
      <c r="G13" s="39"/>
      <c r="H13" s="29">
        <v>625.48172682910001</v>
      </c>
      <c r="I13" s="34">
        <v>640.17894179198902</v>
      </c>
      <c r="J13" s="34">
        <v>610.55817477505502</v>
      </c>
      <c r="K13" s="62"/>
      <c r="L13" s="29">
        <v>681.95655940409995</v>
      </c>
      <c r="M13" s="34">
        <v>711.35214565543197</v>
      </c>
      <c r="N13" s="34">
        <v>657.32474676111804</v>
      </c>
    </row>
    <row r="14" spans="1:20" s="16" customFormat="1" ht="15.75">
      <c r="B14" s="13" t="s">
        <v>37</v>
      </c>
      <c r="C14" s="30"/>
      <c r="D14" s="29">
        <v>67.586622050000003</v>
      </c>
      <c r="E14" s="34">
        <v>74.891252625057504</v>
      </c>
      <c r="F14" s="34">
        <v>62.8</v>
      </c>
      <c r="G14" s="39"/>
      <c r="H14" s="29">
        <v>74.081395997200005</v>
      </c>
      <c r="I14" s="34">
        <v>84.500848661865803</v>
      </c>
      <c r="J14" s="34">
        <v>51.9798896984354</v>
      </c>
      <c r="K14" s="21"/>
      <c r="L14" s="29">
        <v>87.582923820199994</v>
      </c>
      <c r="M14" s="34">
        <v>104.525437713911</v>
      </c>
      <c r="N14" s="34">
        <v>70.727573497137598</v>
      </c>
    </row>
    <row r="15" spans="1:20" s="16" customFormat="1" ht="15.75">
      <c r="B15" s="14" t="s">
        <v>38</v>
      </c>
      <c r="C15" s="30"/>
      <c r="D15" s="43">
        <v>649.38656606380005</v>
      </c>
      <c r="E15" s="44">
        <v>660.24309177154703</v>
      </c>
      <c r="F15" s="44">
        <v>637.39425377671205</v>
      </c>
      <c r="G15" s="39"/>
      <c r="H15" s="43">
        <v>699.56312282639999</v>
      </c>
      <c r="I15" s="44">
        <v>711.19281124532404</v>
      </c>
      <c r="J15" s="44">
        <v>684.33510666357995</v>
      </c>
      <c r="K15" s="21"/>
      <c r="L15" s="43">
        <v>769.53948322430006</v>
      </c>
      <c r="M15" s="44">
        <v>802.48755269415904</v>
      </c>
      <c r="N15" s="44">
        <v>730.32474676111804</v>
      </c>
    </row>
    <row r="16" spans="1:20" s="16" customFormat="1" ht="15.75">
      <c r="B16" s="13" t="s">
        <v>10</v>
      </c>
      <c r="C16" s="30"/>
      <c r="D16" s="29">
        <v>25.346598126699998</v>
      </c>
      <c r="E16" s="34">
        <v>26.979829287062199</v>
      </c>
      <c r="F16" s="34">
        <v>24.790231639999998</v>
      </c>
      <c r="G16" s="39"/>
      <c r="H16" s="29">
        <v>25.698298080499999</v>
      </c>
      <c r="I16" s="34">
        <v>28.4012181379127</v>
      </c>
      <c r="J16" s="34">
        <v>23.0795881795732</v>
      </c>
      <c r="K16" s="21"/>
      <c r="L16" s="29">
        <v>26.279493350799999</v>
      </c>
      <c r="M16" s="34">
        <v>28.698488546024102</v>
      </c>
      <c r="N16" s="34">
        <v>23.256169433669701</v>
      </c>
      <c r="T16" s="16" t="s">
        <v>34</v>
      </c>
    </row>
    <row r="17" spans="2:47" s="16" customFormat="1" ht="15.75">
      <c r="B17" s="13" t="s">
        <v>17</v>
      </c>
      <c r="C17" s="30"/>
      <c r="D17" s="29">
        <v>45.805154056600003</v>
      </c>
      <c r="E17" s="34">
        <v>48.88</v>
      </c>
      <c r="F17" s="34">
        <v>43</v>
      </c>
      <c r="G17" s="39"/>
      <c r="H17" s="29">
        <v>46.281830596299997</v>
      </c>
      <c r="I17" s="34">
        <v>50.8352</v>
      </c>
      <c r="J17" s="34">
        <v>44.505094886885999</v>
      </c>
      <c r="K17" s="21"/>
      <c r="L17" s="29">
        <v>47.787982690500002</v>
      </c>
      <c r="M17" s="34">
        <v>52.868608000000002</v>
      </c>
      <c r="N17" s="34">
        <v>44.270908585190902</v>
      </c>
      <c r="R17" s="16" t="s">
        <v>34</v>
      </c>
    </row>
    <row r="18" spans="2:47" s="16" customFormat="1" ht="15.75">
      <c r="B18" s="14" t="s">
        <v>18</v>
      </c>
      <c r="C18" s="30"/>
      <c r="D18" s="43">
        <v>721.84756973330002</v>
      </c>
      <c r="E18" s="44">
        <v>729.13332341154705</v>
      </c>
      <c r="F18" s="44">
        <v>711.30051151080102</v>
      </c>
      <c r="G18" s="39"/>
      <c r="H18" s="43">
        <v>772.15277961080005</v>
      </c>
      <c r="I18" s="44">
        <v>786.21444249543697</v>
      </c>
      <c r="J18" s="44">
        <v>756.13510666358002</v>
      </c>
      <c r="K18" s="21"/>
      <c r="L18" s="43">
        <v>844.19310432810005</v>
      </c>
      <c r="M18" s="44">
        <v>886.25464924018399</v>
      </c>
      <c r="N18" s="44">
        <v>804.12474676111799</v>
      </c>
    </row>
    <row r="19" spans="2:47" s="16" customFormat="1" ht="15.75">
      <c r="B19" s="13" t="s">
        <v>21</v>
      </c>
      <c r="C19" s="30"/>
      <c r="D19" s="29">
        <v>-316.31346908670002</v>
      </c>
      <c r="E19" s="34">
        <v>-324.294908421005</v>
      </c>
      <c r="F19" s="34">
        <v>-311.95997411933899</v>
      </c>
      <c r="G19" s="39"/>
      <c r="H19" s="29">
        <v>-345.41587143480001</v>
      </c>
      <c r="I19" s="34">
        <v>-360.001073541035</v>
      </c>
      <c r="J19" s="34">
        <v>-334.253313338699</v>
      </c>
      <c r="K19" s="21"/>
      <c r="L19" s="29">
        <v>-378.67374630469999</v>
      </c>
      <c r="M19" s="34">
        <v>-394.24809973483798</v>
      </c>
      <c r="N19" s="34">
        <v>-364.64214333257303</v>
      </c>
    </row>
    <row r="20" spans="2:47" s="16" customFormat="1" ht="15.75">
      <c r="B20" s="14" t="s">
        <v>1</v>
      </c>
      <c r="C20" s="30"/>
      <c r="D20" s="43">
        <v>405.5341006466</v>
      </c>
      <c r="E20" s="44">
        <v>416.25799236517901</v>
      </c>
      <c r="F20" s="44">
        <v>398.58345061457902</v>
      </c>
      <c r="G20" s="39"/>
      <c r="H20" s="43">
        <v>426.7369081759</v>
      </c>
      <c r="I20" s="44">
        <v>448.315324155817</v>
      </c>
      <c r="J20" s="44">
        <v>413.41222666357999</v>
      </c>
      <c r="K20" s="63"/>
      <c r="L20" s="43">
        <v>465.5193580234</v>
      </c>
      <c r="M20" s="44">
        <v>492.00654950534602</v>
      </c>
      <c r="N20" s="44">
        <v>438.93754516111801</v>
      </c>
    </row>
    <row r="21" spans="2:47" s="16" customFormat="1" ht="15.75">
      <c r="B21" s="13" t="s">
        <v>26</v>
      </c>
      <c r="C21" s="45"/>
      <c r="D21" s="45">
        <v>0.5618001883644661</v>
      </c>
      <c r="E21" s="46">
        <v>0.57089420960428272</v>
      </c>
      <c r="F21" s="46">
        <v>0.56035872906654949</v>
      </c>
      <c r="G21" s="47"/>
      <c r="H21" s="45">
        <v>0.55265864404579979</v>
      </c>
      <c r="I21" s="46">
        <v>0.57022015867944187</v>
      </c>
      <c r="J21" s="46">
        <v>0.54674385968897432</v>
      </c>
      <c r="K21" s="21"/>
      <c r="L21" s="45">
        <v>0.55143705348542327</v>
      </c>
      <c r="M21" s="46">
        <v>0.55515257372941262</v>
      </c>
      <c r="N21" s="46">
        <v>0.54585752637148166</v>
      </c>
      <c r="Q21" s="16" t="s">
        <v>34</v>
      </c>
    </row>
    <row r="22" spans="2:47" s="16" customFormat="1" ht="15.75">
      <c r="B22" s="20"/>
      <c r="C22" s="48"/>
      <c r="D22" s="48"/>
      <c r="E22" s="49"/>
      <c r="F22" s="49"/>
      <c r="G22" s="50"/>
      <c r="H22" s="48"/>
      <c r="I22" s="49"/>
      <c r="J22" s="49"/>
      <c r="K22" s="21"/>
      <c r="L22" s="48"/>
      <c r="M22" s="49"/>
      <c r="N22" s="49"/>
      <c r="Q22" s="16" t="s">
        <v>34</v>
      </c>
      <c r="V22" s="16" t="s">
        <v>34</v>
      </c>
    </row>
    <row r="23" spans="2:47" ht="14.25">
      <c r="B23" s="26" t="s">
        <v>20</v>
      </c>
      <c r="C23" s="27"/>
      <c r="D23" s="27"/>
      <c r="E23" s="36"/>
      <c r="F23" s="36"/>
      <c r="G23" s="40"/>
      <c r="H23" s="27"/>
      <c r="I23" s="36"/>
      <c r="J23" s="36"/>
      <c r="K23" s="64"/>
      <c r="L23" s="27"/>
      <c r="M23" s="36"/>
      <c r="N23" s="36"/>
      <c r="AG23" s="16"/>
      <c r="AH23" s="16"/>
      <c r="AI23" s="16"/>
      <c r="AJ23" s="16"/>
      <c r="AK23" s="16"/>
      <c r="AL23" s="16"/>
      <c r="AM23" s="16"/>
      <c r="AN23" s="16"/>
      <c r="AO23" s="16"/>
      <c r="AP23" s="16"/>
      <c r="AQ23" s="16"/>
      <c r="AR23" s="16"/>
      <c r="AS23" s="16"/>
      <c r="AT23" s="16"/>
      <c r="AU23" s="16"/>
    </row>
    <row r="24" spans="2:47" s="16" customFormat="1" ht="15.75">
      <c r="B24" s="13" t="s">
        <v>11</v>
      </c>
      <c r="C24" s="30"/>
      <c r="D24" s="29">
        <v>173.99383424390001</v>
      </c>
      <c r="E24" s="34">
        <v>209.009558</v>
      </c>
      <c r="F24" s="34">
        <v>122.43449975</v>
      </c>
      <c r="G24" s="39"/>
      <c r="H24" s="29">
        <v>313.36150096569997</v>
      </c>
      <c r="I24" s="34">
        <v>341.41474137916902</v>
      </c>
      <c r="J24" s="34">
        <v>255.16657671468101</v>
      </c>
      <c r="K24" s="21"/>
      <c r="L24" s="29">
        <v>330.66797839010002</v>
      </c>
      <c r="M24" s="34">
        <v>353.108313271854</v>
      </c>
      <c r="N24" s="34">
        <v>290.64902540697602</v>
      </c>
    </row>
    <row r="25" spans="2:47" s="16" customFormat="1" ht="15.75">
      <c r="B25" s="13" t="s">
        <v>10</v>
      </c>
      <c r="C25" s="30"/>
      <c r="D25" s="29">
        <v>-25.346598126699998</v>
      </c>
      <c r="E25" s="34">
        <v>-24.790231639999998</v>
      </c>
      <c r="F25" s="34">
        <v>-26.979829287062199</v>
      </c>
      <c r="G25" s="39"/>
      <c r="H25" s="29">
        <v>-25.698298080499999</v>
      </c>
      <c r="I25" s="34">
        <v>-23.0795881795732</v>
      </c>
      <c r="J25" s="34">
        <v>-28.4012181379127</v>
      </c>
      <c r="K25" s="21"/>
      <c r="L25" s="29">
        <v>-26.279493350799999</v>
      </c>
      <c r="M25" s="34">
        <v>-23.256169433669701</v>
      </c>
      <c r="N25" s="34">
        <v>-28.698488546024102</v>
      </c>
      <c r="U25" s="16" t="s">
        <v>34</v>
      </c>
    </row>
    <row r="26" spans="2:47" s="16" customFormat="1" ht="15.75">
      <c r="B26" s="14" t="s">
        <v>22</v>
      </c>
      <c r="C26" s="30"/>
      <c r="D26" s="43">
        <v>165.68246442099999</v>
      </c>
      <c r="E26" s="44">
        <v>199.61932636</v>
      </c>
      <c r="F26" s="44">
        <v>111.449908659133</v>
      </c>
      <c r="G26" s="39"/>
      <c r="H26" s="43">
        <v>291.61299014529999</v>
      </c>
      <c r="I26" s="44">
        <v>315.41474137916902</v>
      </c>
      <c r="J26" s="44">
        <v>242.165358576768</v>
      </c>
      <c r="K26" s="21"/>
      <c r="L26" s="43">
        <v>309.27126980380001</v>
      </c>
      <c r="M26" s="44">
        <v>329.108313271854</v>
      </c>
      <c r="N26" s="44">
        <v>274.86040596351501</v>
      </c>
      <c r="U26" s="16" t="s">
        <v>34</v>
      </c>
    </row>
    <row r="27" spans="2:47" s="16" customFormat="1" ht="13.5" customHeight="1">
      <c r="B27" s="13" t="s">
        <v>23</v>
      </c>
      <c r="C27" s="30"/>
      <c r="D27" s="29">
        <v>-86.9417056785</v>
      </c>
      <c r="E27" s="34">
        <v>-95.087698276130396</v>
      </c>
      <c r="F27" s="34">
        <v>-75.367500000000007</v>
      </c>
      <c r="G27" s="39"/>
      <c r="H27" s="29">
        <v>-113.87962202609999</v>
      </c>
      <c r="I27" s="34">
        <v>-124</v>
      </c>
      <c r="J27" s="34">
        <v>-106.763399735604</v>
      </c>
      <c r="K27" s="65"/>
      <c r="L27" s="29">
        <v>-121.32242233460001</v>
      </c>
      <c r="M27" s="34">
        <v>-125.31160766225101</v>
      </c>
      <c r="N27" s="34">
        <v>-112.860971869707</v>
      </c>
    </row>
    <row r="28" spans="2:47" s="16" customFormat="1" ht="15.75">
      <c r="B28" s="13" t="s">
        <v>24</v>
      </c>
      <c r="C28" s="30"/>
      <c r="D28" s="29">
        <v>-24.720858853999999</v>
      </c>
      <c r="E28" s="34">
        <v>-41.667850000000001</v>
      </c>
      <c r="F28" s="34">
        <v>-16.7307077897431</v>
      </c>
      <c r="G28" s="39"/>
      <c r="H28" s="29">
        <v>-32.044825120799999</v>
      </c>
      <c r="I28" s="34">
        <v>-47.655152352244897</v>
      </c>
      <c r="J28" s="34">
        <v>-16.740244677399101</v>
      </c>
      <c r="K28" s="65"/>
      <c r="L28" s="29">
        <v>-28.888290651799998</v>
      </c>
      <c r="M28" s="34">
        <v>-45.698399999999999</v>
      </c>
      <c r="N28" s="34">
        <v>-14.2924868853049</v>
      </c>
    </row>
    <row r="29" spans="2:47" s="16" customFormat="1" ht="15.75">
      <c r="B29" s="14" t="s">
        <v>2</v>
      </c>
      <c r="C29" s="51"/>
      <c r="D29" s="51">
        <v>54.019899888499999</v>
      </c>
      <c r="E29" s="52">
        <v>90.167264265167802</v>
      </c>
      <c r="F29" s="52">
        <v>13.3255826254945</v>
      </c>
      <c r="G29" s="41"/>
      <c r="H29" s="51">
        <v>145.68854299840001</v>
      </c>
      <c r="I29" s="52">
        <v>179.38666410032701</v>
      </c>
      <c r="J29" s="52">
        <v>100.692661595319</v>
      </c>
      <c r="K29" s="66"/>
      <c r="L29" s="51">
        <v>159.0605568174</v>
      </c>
      <c r="M29" s="52">
        <v>182.75681928219001</v>
      </c>
      <c r="N29" s="52">
        <v>129.23037712418699</v>
      </c>
    </row>
    <row r="30" spans="2:47" s="16" customFormat="1" ht="15.75">
      <c r="B30" s="14"/>
      <c r="C30" s="51"/>
      <c r="D30" s="51"/>
      <c r="E30" s="52"/>
      <c r="F30" s="52"/>
      <c r="G30" s="41"/>
      <c r="H30" s="51"/>
      <c r="I30" s="52"/>
      <c r="J30" s="52"/>
      <c r="K30" s="63"/>
      <c r="L30" s="51"/>
      <c r="M30" s="52"/>
      <c r="N30" s="52"/>
      <c r="T30" s="16" t="s">
        <v>34</v>
      </c>
    </row>
    <row r="31" spans="2:47" s="16" customFormat="1" ht="15.75">
      <c r="B31" s="26" t="s">
        <v>15</v>
      </c>
      <c r="C31" s="27"/>
      <c r="D31" s="27"/>
      <c r="E31" s="36"/>
      <c r="F31" s="36"/>
      <c r="G31" s="40"/>
      <c r="H31" s="27"/>
      <c r="I31" s="36"/>
      <c r="J31" s="36"/>
      <c r="K31" s="67"/>
      <c r="L31" s="27"/>
      <c r="M31" s="36"/>
      <c r="N31" s="36"/>
    </row>
    <row r="32" spans="2:47" s="16" customFormat="1" ht="15.75">
      <c r="B32" s="12" t="s">
        <v>25</v>
      </c>
      <c r="C32" s="30"/>
      <c r="D32" s="29">
        <v>906.55824275630005</v>
      </c>
      <c r="E32" s="34">
        <v>1018.16067418412</v>
      </c>
      <c r="F32" s="34">
        <v>822.75042016993496</v>
      </c>
      <c r="G32" s="39"/>
      <c r="H32" s="29">
        <v>1068.1620469096999</v>
      </c>
      <c r="I32" s="34">
        <v>1109.45512591178</v>
      </c>
      <c r="J32" s="34">
        <v>1026.4843469540699</v>
      </c>
      <c r="K32" s="21"/>
      <c r="L32" s="29">
        <v>1154.3421141428</v>
      </c>
      <c r="M32" s="34">
        <v>1185.36120035967</v>
      </c>
      <c r="N32" s="34">
        <v>1100.03669414776</v>
      </c>
    </row>
    <row r="33" spans="2:14" s="16" customFormat="1" ht="15.75">
      <c r="B33" s="12" t="s">
        <v>3</v>
      </c>
      <c r="C33" s="19"/>
      <c r="D33" s="53">
        <v>471.95450974120001</v>
      </c>
      <c r="E33" s="34">
        <v>558.75807418412103</v>
      </c>
      <c r="F33" s="34">
        <v>412.666120016957</v>
      </c>
      <c r="G33" s="41"/>
      <c r="H33" s="53">
        <v>575.55348182149999</v>
      </c>
      <c r="I33" s="34">
        <v>627.70198825614398</v>
      </c>
      <c r="J33" s="34">
        <v>533.41805139349299</v>
      </c>
      <c r="K33" s="21"/>
      <c r="L33" s="53">
        <v>625.8037722839</v>
      </c>
      <c r="M33" s="34">
        <v>665.43230759530798</v>
      </c>
      <c r="N33" s="34">
        <v>589.21798510236897</v>
      </c>
    </row>
    <row r="34" spans="2:14" s="16" customFormat="1" ht="15.75">
      <c r="B34" s="12" t="s">
        <v>4</v>
      </c>
      <c r="C34" s="55"/>
      <c r="D34" s="53">
        <v>129.37</v>
      </c>
      <c r="E34" s="54">
        <v>130.93631868815399</v>
      </c>
      <c r="F34" s="54">
        <v>128.44501332067699</v>
      </c>
      <c r="G34" s="56"/>
      <c r="H34" s="53">
        <v>167.69</v>
      </c>
      <c r="I34" s="54">
        <v>174.132701009649</v>
      </c>
      <c r="J34" s="54">
        <v>162.16300618947199</v>
      </c>
      <c r="K34" s="21"/>
      <c r="L34" s="53">
        <v>181.13</v>
      </c>
      <c r="M34" s="54">
        <v>184.557831142618</v>
      </c>
      <c r="N34" s="54">
        <v>177.247527273884</v>
      </c>
    </row>
    <row r="35" spans="2:14" s="16" customFormat="1" ht="15.75">
      <c r="B35" s="14" t="s">
        <v>5</v>
      </c>
      <c r="C35" s="57"/>
      <c r="D35" s="51">
        <v>88.03</v>
      </c>
      <c r="E35" s="52">
        <v>95</v>
      </c>
      <c r="F35" s="52">
        <v>84</v>
      </c>
      <c r="G35" s="58"/>
      <c r="H35" s="51">
        <v>94.2</v>
      </c>
      <c r="I35" s="52">
        <v>100</v>
      </c>
      <c r="J35" s="52">
        <v>84.893199750185403</v>
      </c>
      <c r="K35" s="21"/>
      <c r="L35" s="51">
        <v>100.97</v>
      </c>
      <c r="M35" s="52">
        <v>110</v>
      </c>
      <c r="N35" s="52">
        <v>93</v>
      </c>
    </row>
    <row r="36" spans="2:14" s="16" customFormat="1" ht="15.75">
      <c r="B36" s="12" t="s">
        <v>29</v>
      </c>
      <c r="C36" s="19"/>
      <c r="D36" s="31">
        <v>0.30915400000000004</v>
      </c>
      <c r="E36" s="37">
        <v>0.36098032005323</v>
      </c>
      <c r="F36" s="37">
        <v>0.22917398800776601</v>
      </c>
      <c r="G36" s="41"/>
      <c r="H36" s="31">
        <v>0.27198499999999998</v>
      </c>
      <c r="I36" s="37">
        <v>0.49604150935379104</v>
      </c>
      <c r="J36" s="37">
        <v>0.16166580089732299</v>
      </c>
      <c r="K36" s="21"/>
      <c r="L36" s="31">
        <v>0.17602299999999999</v>
      </c>
      <c r="M36" s="37">
        <v>0.30154513151303797</v>
      </c>
      <c r="N36" s="37">
        <v>0.102976841191512</v>
      </c>
    </row>
    <row r="37" spans="2:14" s="16" customFormat="1" ht="15.75">
      <c r="B37" s="14" t="s">
        <v>13</v>
      </c>
      <c r="C37" s="33"/>
      <c r="D37" s="32">
        <v>840.18</v>
      </c>
      <c r="E37" s="38">
        <v>894.29273302731804</v>
      </c>
      <c r="F37" s="38">
        <v>795.94550751182601</v>
      </c>
      <c r="G37" s="42"/>
      <c r="H37" s="32">
        <v>927.85</v>
      </c>
      <c r="I37" s="38">
        <v>985.77090216102204</v>
      </c>
      <c r="J37" s="38">
        <v>874.73962526174296</v>
      </c>
      <c r="K37" s="21"/>
      <c r="L37" s="32">
        <v>1020.85</v>
      </c>
      <c r="M37" s="38">
        <v>1077.62213086264</v>
      </c>
      <c r="N37" s="38">
        <v>958.67399013383294</v>
      </c>
    </row>
    <row r="38" spans="2:14" s="16" customFormat="1" ht="15.75">
      <c r="B38" s="12"/>
      <c r="C38" s="22"/>
      <c r="D38" s="24"/>
      <c r="E38" s="25"/>
      <c r="F38" s="25"/>
      <c r="G38" s="22"/>
      <c r="H38" s="24"/>
      <c r="I38" s="25"/>
      <c r="J38" s="25"/>
      <c r="K38" s="21"/>
      <c r="L38" s="24"/>
      <c r="M38" s="25"/>
      <c r="N38" s="25"/>
    </row>
    <row r="39" spans="2:14" s="16" customFormat="1" ht="11.65" customHeight="1">
      <c r="B39" s="2"/>
      <c r="C39" s="9"/>
      <c r="D39" s="9"/>
      <c r="E39" s="9"/>
      <c r="F39" s="9"/>
      <c r="G39" s="9"/>
      <c r="H39" s="9"/>
      <c r="I39" s="9"/>
      <c r="J39" s="9"/>
      <c r="L39" s="9"/>
      <c r="M39" s="9"/>
      <c r="N39" s="9"/>
    </row>
    <row r="40" spans="2:14" s="16" customFormat="1">
      <c r="B40" s="59" t="s">
        <v>6</v>
      </c>
      <c r="C40" s="60"/>
      <c r="D40" s="60"/>
      <c r="E40" s="60"/>
      <c r="F40" s="60"/>
      <c r="G40" s="60"/>
      <c r="H40" s="60"/>
      <c r="I40" s="60"/>
      <c r="J40" s="18"/>
      <c r="L40" s="60"/>
      <c r="M40" s="60"/>
      <c r="N40" s="18"/>
    </row>
    <row r="41" spans="2:14">
      <c r="B41" s="59" t="s">
        <v>32</v>
      </c>
      <c r="C41" s="60"/>
      <c r="D41" s="60"/>
      <c r="E41" s="60"/>
      <c r="F41" s="60"/>
      <c r="G41" s="60"/>
      <c r="H41" s="60"/>
      <c r="I41" s="60"/>
      <c r="J41" s="18"/>
      <c r="K41" s="18"/>
      <c r="L41" s="60"/>
      <c r="M41" s="60"/>
      <c r="N41" s="18"/>
    </row>
    <row r="42" spans="2:14" ht="10.5" customHeight="1">
      <c r="B42" s="61" t="s">
        <v>28</v>
      </c>
      <c r="C42" s="60"/>
      <c r="D42" s="60"/>
      <c r="E42" s="60"/>
      <c r="F42" s="60"/>
      <c r="G42" s="60"/>
      <c r="H42" s="60"/>
      <c r="I42" s="60"/>
      <c r="J42" s="18"/>
      <c r="K42" s="18"/>
      <c r="L42" s="60"/>
      <c r="M42" s="60"/>
      <c r="N42" s="18"/>
    </row>
    <row r="43" spans="2:14" s="16" customFormat="1" ht="23.25" customHeight="1">
      <c r="B43" s="74" t="s">
        <v>30</v>
      </c>
      <c r="C43" s="74"/>
      <c r="D43" s="74"/>
      <c r="E43" s="74"/>
      <c r="F43" s="74"/>
      <c r="G43" s="74"/>
      <c r="H43" s="74"/>
      <c r="I43" s="74"/>
      <c r="J43" s="74"/>
      <c r="K43" s="74"/>
      <c r="L43" s="74"/>
      <c r="M43" s="74"/>
      <c r="N43" s="74"/>
    </row>
    <row r="44" spans="2:14" ht="277.5" customHeight="1">
      <c r="B44" s="74"/>
      <c r="C44" s="74"/>
      <c r="D44" s="74"/>
      <c r="E44" s="74"/>
      <c r="F44" s="74"/>
      <c r="G44" s="74"/>
      <c r="H44" s="74"/>
      <c r="I44" s="74"/>
      <c r="J44" s="74"/>
      <c r="K44" s="74"/>
      <c r="L44" s="74"/>
      <c r="M44" s="74"/>
      <c r="N44" s="74"/>
    </row>
    <row r="45" spans="2:14" s="16" customFormat="1">
      <c r="B45" s="17"/>
      <c r="C45" s="18"/>
      <c r="D45" s="18"/>
      <c r="E45" s="18"/>
      <c r="F45" s="18"/>
      <c r="G45" s="18"/>
      <c r="H45" s="18"/>
      <c r="I45" s="18"/>
      <c r="J45" s="18"/>
      <c r="L45" s="18"/>
      <c r="M45" s="18"/>
      <c r="N45" s="18"/>
    </row>
    <row r="46" spans="2:14" s="16" customFormat="1">
      <c r="B46" s="17"/>
      <c r="C46" s="18"/>
      <c r="D46" s="18"/>
      <c r="E46" s="18"/>
      <c r="F46" s="18"/>
      <c r="G46" s="18"/>
      <c r="H46" s="18"/>
      <c r="I46" s="18"/>
      <c r="J46" s="18"/>
      <c r="L46" s="18"/>
      <c r="M46" s="18"/>
      <c r="N46" s="18"/>
    </row>
    <row r="47" spans="2:14" s="16" customFormat="1">
      <c r="B47" s="17"/>
      <c r="C47" s="18"/>
      <c r="D47" s="18"/>
      <c r="E47" s="18"/>
      <c r="F47" s="18"/>
      <c r="G47" s="18"/>
      <c r="H47" s="18"/>
      <c r="I47" s="18"/>
      <c r="J47" s="18"/>
      <c r="L47" s="18"/>
      <c r="M47" s="18"/>
      <c r="N47" s="18"/>
    </row>
  </sheetData>
  <mergeCells count="4">
    <mergeCell ref="D5:F5"/>
    <mergeCell ref="H5:J5"/>
    <mergeCell ref="L5:N5"/>
    <mergeCell ref="B43:N44"/>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67DD26-A77E-452C-B80B-7C445A1E4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39536D47-336F-425B-8E1D-082582FC0F4F}">
  <ds:schemaRefs>
    <ds:schemaRef ds:uri="http://schemas.openxmlformats.org/package/2006/metadata/core-properties"/>
    <ds:schemaRef ds:uri="01a0b749-5424-4c84-8d50-30ab60aaf795"/>
    <ds:schemaRef ds:uri="http://purl.org/dc/elements/1.1/"/>
    <ds:schemaRef ds:uri="http://purl.org/dc/terms/"/>
    <ds:schemaRef ds:uri="http://purl.org/dc/dcmitype/"/>
    <ds:schemaRef ds:uri="http://schemas.microsoft.com/office/infopath/2007/PartnerControls"/>
    <ds:schemaRef ds:uri="http://schemas.microsoft.com/office/2006/metadata/properties"/>
    <ds:schemaRef ds:uri="7e71a841-3909-4712-99f7-42e62224c0a4"/>
    <ds:schemaRef ds:uri="http://www.w3.org/XML/1998/namespac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2024-11-26T12:18:31Z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